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Equipes\OTOFAJ\MEMBERS\magali.prigent\Données PC Magali OTOFAJ-04\autophagie\papier LGG1\eLife\Yeast sup-figure S5\datasources figure S5-B\"/>
    </mc:Choice>
  </mc:AlternateContent>
  <bookViews>
    <workbookView xWindow="0" yWindow="0" windowWidth="25305" windowHeight="1138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C13" i="1"/>
  <c r="D13" i="1"/>
  <c r="E13" i="1"/>
  <c r="F12" i="1"/>
  <c r="G12" i="1"/>
  <c r="F13" i="1"/>
  <c r="G13" i="1"/>
  <c r="C27" i="1"/>
  <c r="D27" i="1"/>
  <c r="E27" i="1"/>
  <c r="C28" i="1"/>
  <c r="D28" i="1"/>
  <c r="E28" i="1"/>
  <c r="F27" i="1"/>
  <c r="G27" i="1"/>
  <c r="F28" i="1"/>
  <c r="G28" i="1"/>
</calcChain>
</file>

<file path=xl/sharedStrings.xml><?xml version="1.0" encoding="utf-8"?>
<sst xmlns="http://schemas.openxmlformats.org/spreadsheetml/2006/main" count="55" uniqueCount="28">
  <si>
    <t>t=4h</t>
  </si>
  <si>
    <t>t=0</t>
  </si>
  <si>
    <r>
      <t xml:space="preserve">Atg8 </t>
    </r>
    <r>
      <rPr>
        <b/>
        <i/>
        <sz val="10"/>
        <color theme="1"/>
        <rFont val="Arial"/>
        <family val="2"/>
      </rPr>
      <t>G116AR117*</t>
    </r>
    <r>
      <rPr>
        <b/>
        <sz val="10"/>
        <color theme="1"/>
        <rFont val="Arial"/>
        <family val="2"/>
      </rPr>
      <t xml:space="preserve">
</t>
    </r>
  </si>
  <si>
    <r>
      <t xml:space="preserve">Atg8 </t>
    </r>
    <r>
      <rPr>
        <b/>
        <i/>
        <sz val="10"/>
        <color theme="1"/>
        <rFont val="Arial"/>
        <family val="2"/>
      </rPr>
      <t>G116A</t>
    </r>
    <r>
      <rPr>
        <b/>
        <sz val="10"/>
        <color theme="1"/>
        <rFont val="Arial"/>
        <family val="2"/>
      </rPr>
      <t xml:space="preserve">
</t>
    </r>
  </si>
  <si>
    <t>atg8Δ</t>
  </si>
  <si>
    <t>atg1Δ</t>
  </si>
  <si>
    <t>WT</t>
  </si>
  <si>
    <t>moyenne ALP</t>
  </si>
  <si>
    <t>NS</t>
  </si>
  <si>
    <t>****p&lt;0,001</t>
  </si>
  <si>
    <t>Mann-Whitney/ t0</t>
  </si>
  <si>
    <t>Mann-Whitney/WT 4h</t>
  </si>
  <si>
    <t>écart-type</t>
  </si>
  <si>
    <t>moyenne</t>
  </si>
  <si>
    <t>exp du 22/06/2020</t>
  </si>
  <si>
    <t>exp du 26/05/2020</t>
  </si>
  <si>
    <t>exp du 12/03/2020</t>
  </si>
  <si>
    <t>Pho8Δ60-atg8Δ</t>
  </si>
  <si>
    <t>Pho8Δ60-atg1Δ</t>
  </si>
  <si>
    <r>
      <t>Pho8</t>
    </r>
    <r>
      <rPr>
        <sz val="11"/>
        <color indexed="30"/>
        <rFont val="Calibri"/>
        <family val="2"/>
      </rPr>
      <t>Δ60</t>
    </r>
  </si>
  <si>
    <t>activité ALP t=4h</t>
  </si>
  <si>
    <t>Mann-Whitney/WT t0</t>
  </si>
  <si>
    <t>activité ALP t=0</t>
  </si>
  <si>
    <t>%</t>
  </si>
  <si>
    <t>Atg8-GA clones1&amp;2</t>
  </si>
  <si>
    <t>Pho8Δ60-atg8-G/A-ΔR clones1&amp;2</t>
  </si>
  <si>
    <t>écart-type t0</t>
  </si>
  <si>
    <t>écart-type 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</si>
</sst>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1"/>
      <color rgb="FF00B050"/>
      <name val="Calibri"/>
      <family val="2"/>
      <scheme val="minor"/>
    </font>
    <font>
      <sz val="10"/>
      <color rgb="FF0070C0"/>
      <name val="Arial"/>
      <family val="2"/>
    </font>
    <font>
      <sz val="11"/>
      <color rgb="FF0070C0"/>
      <name val="Calibri"/>
      <family val="2"/>
      <scheme val="minor"/>
    </font>
    <font>
      <sz val="11"/>
      <color indexed="3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0" fillId="0" borderId="0" xfId="0" applyAlignment="1"/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0" xfId="0" applyNumberFormat="1" applyFill="1"/>
    <xf numFmtId="164" fontId="4" fillId="2" borderId="0" xfId="0" applyNumberFormat="1" applyFont="1" applyFill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1" applyFont="1" applyAlignment="1">
      <alignment horizontal="center"/>
    </xf>
    <xf numFmtId="164" fontId="0" fillId="0" borderId="0" xfId="0" applyNumberFormat="1"/>
    <xf numFmtId="164" fontId="7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9" fillId="2" borderId="0" xfId="0" applyFont="1" applyFill="1"/>
    <xf numFmtId="0" fontId="0" fillId="2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Pho8</a:t>
            </a:r>
            <a:r>
              <a:rPr lang="el-GR">
                <a:latin typeface="Calibri" panose="020F0502020204030204" pitchFamily="34" charset="0"/>
                <a:cs typeface="Calibri" panose="020F0502020204030204" pitchFamily="34" charset="0"/>
              </a:rPr>
              <a:t>Δ</a:t>
            </a:r>
            <a:r>
              <a:rPr lang="fr-FR"/>
              <a:t>60 activity 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Feuil1!$B$36</c:f>
              <c:strCache>
                <c:ptCount val="1"/>
                <c:pt idx="0">
                  <c:v>t=0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Feuil1!$C$38:$G$38</c:f>
                <c:numCache>
                  <c:formatCode>General</c:formatCode>
                  <c:ptCount val="5"/>
                  <c:pt idx="0">
                    <c:v>3.1</c:v>
                  </c:pt>
                  <c:pt idx="1">
                    <c:v>1.3</c:v>
                  </c:pt>
                  <c:pt idx="2">
                    <c:v>1.9</c:v>
                  </c:pt>
                  <c:pt idx="3">
                    <c:v>1.7</c:v>
                  </c:pt>
                  <c:pt idx="4">
                    <c:v>1.4</c:v>
                  </c:pt>
                </c:numCache>
              </c:numRef>
            </c:plus>
            <c:minus>
              <c:numRef>
                <c:f>Feuil1!$C$38:$G$38</c:f>
                <c:numCache>
                  <c:formatCode>General</c:formatCode>
                  <c:ptCount val="5"/>
                  <c:pt idx="0">
                    <c:v>3.1</c:v>
                  </c:pt>
                  <c:pt idx="1">
                    <c:v>1.3</c:v>
                  </c:pt>
                  <c:pt idx="2">
                    <c:v>1.9</c:v>
                  </c:pt>
                  <c:pt idx="3">
                    <c:v>1.7</c:v>
                  </c:pt>
                  <c:pt idx="4">
                    <c:v>1.4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Feuil1!$C$35:$G$35</c:f>
              <c:strCache>
                <c:ptCount val="5"/>
                <c:pt idx="0">
                  <c:v>WT</c:v>
                </c:pt>
                <c:pt idx="1">
                  <c:v>atg1Δ</c:v>
                </c:pt>
                <c:pt idx="2">
                  <c:v>atg8Δ</c:v>
                </c:pt>
                <c:pt idx="3">
                  <c:v>Atg8 G116A
</c:v>
                </c:pt>
                <c:pt idx="4">
                  <c:v>Atg8 G116AR117*
</c:v>
                </c:pt>
              </c:strCache>
            </c:strRef>
          </c:cat>
          <c:val>
            <c:numRef>
              <c:f>Feuil1!$C$36:$G$36</c:f>
              <c:numCache>
                <c:formatCode>0.0</c:formatCode>
                <c:ptCount val="5"/>
                <c:pt idx="0">
                  <c:v>4.3338157722374362</c:v>
                </c:pt>
                <c:pt idx="1">
                  <c:v>3.4964487450620343</c:v>
                </c:pt>
                <c:pt idx="2">
                  <c:v>4.5307173348932013</c:v>
                </c:pt>
                <c:pt idx="3">
                  <c:v>4.4897774144909883</c:v>
                </c:pt>
                <c:pt idx="4">
                  <c:v>3.8814382994955401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FB-4B0C-9691-9DCDEB170662}"/>
            </c:ext>
          </c:extLst>
        </c:ser>
        <c:ser>
          <c:idx val="1"/>
          <c:order val="1"/>
          <c:tx>
            <c:strRef>
              <c:f>Feuil1!$B$37</c:f>
              <c:strCache>
                <c:ptCount val="1"/>
                <c:pt idx="0">
                  <c:v>t=4h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Feuil1!$C$39:$G$39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0.8</c:v>
                  </c:pt>
                  <c:pt idx="2">
                    <c:v>0.8</c:v>
                  </c:pt>
                  <c:pt idx="3">
                    <c:v>2.9</c:v>
                  </c:pt>
                  <c:pt idx="4">
                    <c:v>3.5</c:v>
                  </c:pt>
                </c:numCache>
              </c:numRef>
            </c:plus>
            <c:minus>
              <c:numRef>
                <c:f>Feuil1!$C$39:$G$39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0.8</c:v>
                  </c:pt>
                  <c:pt idx="2">
                    <c:v>0.8</c:v>
                  </c:pt>
                  <c:pt idx="3">
                    <c:v>2.9</c:v>
                  </c:pt>
                  <c:pt idx="4">
                    <c:v>3.5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Feuil1!$C$35:$G$35</c:f>
              <c:strCache>
                <c:ptCount val="5"/>
                <c:pt idx="0">
                  <c:v>WT</c:v>
                </c:pt>
                <c:pt idx="1">
                  <c:v>atg1Δ</c:v>
                </c:pt>
                <c:pt idx="2">
                  <c:v>atg8Δ</c:v>
                </c:pt>
                <c:pt idx="3">
                  <c:v>Atg8 G116A
</c:v>
                </c:pt>
                <c:pt idx="4">
                  <c:v>Atg8 G116AR117*
</c:v>
                </c:pt>
              </c:strCache>
            </c:strRef>
          </c:cat>
          <c:val>
            <c:numRef>
              <c:f>Feuil1!$C$37:$G$37</c:f>
              <c:numCache>
                <c:formatCode>0.0</c:formatCode>
                <c:ptCount val="5"/>
                <c:pt idx="0" formatCode="General">
                  <c:v>100</c:v>
                </c:pt>
                <c:pt idx="1">
                  <c:v>4.148352618133976</c:v>
                </c:pt>
                <c:pt idx="2">
                  <c:v>5.041853582935361</c:v>
                </c:pt>
                <c:pt idx="3" formatCode="General">
                  <c:v>5.5</c:v>
                </c:pt>
                <c:pt idx="4" formatCode="General">
                  <c:v>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FB-4B0C-9691-9DCDEB170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1822800"/>
        <c:axId val="371821552"/>
      </c:barChart>
      <c:catAx>
        <c:axId val="37182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1821552"/>
        <c:crosses val="autoZero"/>
        <c:auto val="1"/>
        <c:lblAlgn val="ctr"/>
        <c:lblOffset val="100"/>
        <c:noMultiLvlLbl val="0"/>
      </c:catAx>
      <c:valAx>
        <c:axId val="3718215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1822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847725</xdr:colOff>
      <xdr:row>39</xdr:row>
      <xdr:rowOff>157162</xdr:rowOff>
    </xdr:from>
    <xdr:to>
      <xdr:col>6</xdr:col>
      <xdr:colOff>457200</xdr:colOff>
      <xdr:row>56</xdr:row>
      <xdr:rowOff>147637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3"/>
  <sheetViews>
    <sheetView tabSelected="1" workbookViewId="0">
      <selection activeCell="J20" sqref="J20"/>
    </sheetView>
  </sheetViews>
  <sheetFormatPr baseColWidth="10" defaultRowHeight="12.75" x14ac:dyDescent="0.2"/>
  <cols>
    <col min="1" max="1" width="20.7109375" bestFit="1" customWidth="1"/>
    <col min="2" max="2" width="15.140625" bestFit="1" customWidth="1"/>
    <col min="3" max="3" width="12" bestFit="1" customWidth="1"/>
    <col min="4" max="5" width="14.140625" bestFit="1" customWidth="1"/>
    <col min="6" max="7" width="19" bestFit="1" customWidth="1"/>
    <col min="8" max="9" width="22.140625" bestFit="1" customWidth="1"/>
  </cols>
  <sheetData>
    <row r="3" spans="1:9" x14ac:dyDescent="0.2">
      <c r="A3" t="s">
        <v>23</v>
      </c>
      <c r="B3" s="9" t="s">
        <v>22</v>
      </c>
    </row>
    <row r="4" spans="1:9" ht="15" x14ac:dyDescent="0.25">
      <c r="C4" s="16" t="s">
        <v>6</v>
      </c>
      <c r="D4" s="16" t="s">
        <v>5</v>
      </c>
      <c r="E4" s="16" t="s">
        <v>4</v>
      </c>
      <c r="F4" s="16" t="s">
        <v>24</v>
      </c>
      <c r="G4" s="16" t="s">
        <v>25</v>
      </c>
      <c r="I4" s="16"/>
    </row>
    <row r="6" spans="1:9" x14ac:dyDescent="0.2">
      <c r="A6" s="15" t="s">
        <v>16</v>
      </c>
      <c r="C6" s="17">
        <v>2.1590009440821913</v>
      </c>
      <c r="D6" s="17">
        <v>2.5364112645707864</v>
      </c>
      <c r="E6" s="17">
        <v>3.4035435431122991</v>
      </c>
      <c r="F6" s="17">
        <v>3.9938506479314682</v>
      </c>
      <c r="G6" s="17">
        <v>2.8749275173457023</v>
      </c>
      <c r="I6" s="17"/>
    </row>
    <row r="7" spans="1:9" x14ac:dyDescent="0.2">
      <c r="A7" s="15" t="s">
        <v>15</v>
      </c>
      <c r="C7" s="17">
        <v>7.830862685696121</v>
      </c>
      <c r="D7" s="17">
        <v>4.9859079477172203</v>
      </c>
      <c r="E7" s="17">
        <v>6.6851213089959796</v>
      </c>
      <c r="F7" s="17">
        <v>6.6800607323023291</v>
      </c>
      <c r="G7" s="17">
        <v>5.3232957463657291</v>
      </c>
      <c r="I7" s="17"/>
    </row>
    <row r="8" spans="1:9" x14ac:dyDescent="0.2">
      <c r="A8" s="15" t="s">
        <v>14</v>
      </c>
      <c r="C8" s="17">
        <v>3.0115836869339949</v>
      </c>
      <c r="D8" s="17">
        <v>2.9670270228980953</v>
      </c>
      <c r="E8" s="17">
        <v>3.5034871525713251</v>
      </c>
      <c r="F8" s="17">
        <v>4.3975910361550063</v>
      </c>
      <c r="G8" s="17">
        <v>3.5695247072389167</v>
      </c>
      <c r="I8" s="17"/>
    </row>
    <row r="9" spans="1:9" x14ac:dyDescent="0.2">
      <c r="A9" s="15" t="s">
        <v>16</v>
      </c>
      <c r="F9" s="17">
        <v>3.0388896699283516</v>
      </c>
      <c r="G9" s="17">
        <v>2.2655143208279727</v>
      </c>
      <c r="I9" s="17"/>
    </row>
    <row r="10" spans="1:9" x14ac:dyDescent="0.2">
      <c r="A10" s="15" t="s">
        <v>15</v>
      </c>
      <c r="F10" s="17">
        <v>6.331153126866548</v>
      </c>
      <c r="G10" s="17">
        <v>5.8474358018576069</v>
      </c>
      <c r="I10" s="17"/>
    </row>
    <row r="11" spans="1:9" x14ac:dyDescent="0.2">
      <c r="A11" s="15" t="s">
        <v>14</v>
      </c>
      <c r="F11" s="17">
        <v>2.4971192737622294</v>
      </c>
      <c r="G11" s="17">
        <v>3.4079317033373102</v>
      </c>
    </row>
    <row r="12" spans="1:9" x14ac:dyDescent="0.2">
      <c r="A12" s="20" t="s">
        <v>13</v>
      </c>
      <c r="C12" s="12">
        <f>SUM(C6:C8)/3</f>
        <v>4.3338157722374362</v>
      </c>
      <c r="D12" s="12">
        <f>SUM(D6:D8)/3</f>
        <v>3.4964487450620343</v>
      </c>
      <c r="E12" s="12">
        <f>SUM(E6:E8)/3</f>
        <v>4.5307173348932013</v>
      </c>
      <c r="F12" s="12">
        <f>AVERAGE(F6:F11)</f>
        <v>4.4897774144909883</v>
      </c>
      <c r="G12" s="12">
        <f>AVERAGE(G6:G11)</f>
        <v>3.8814382994955401</v>
      </c>
      <c r="I12" s="17"/>
    </row>
    <row r="13" spans="1:9" x14ac:dyDescent="0.2">
      <c r="A13" s="20" t="s">
        <v>12</v>
      </c>
      <c r="C13" s="12">
        <f>STDEV(C6:C8)</f>
        <v>3.0583863669507743</v>
      </c>
      <c r="D13" s="12">
        <f>STDEV(D6:D8)</f>
        <v>1.3077553364871473</v>
      </c>
      <c r="E13" s="12">
        <f>STDEV(E6:E8)</f>
        <v>1.8664376614262534</v>
      </c>
      <c r="F13" s="12">
        <f>STDEV(F6:F11)</f>
        <v>1.7040075660445166</v>
      </c>
      <c r="G13" s="12">
        <f>STDEV(G6:G11)</f>
        <v>1.4064047725633881</v>
      </c>
    </row>
    <row r="14" spans="1:9" ht="15" x14ac:dyDescent="0.25">
      <c r="A14" s="14" t="s">
        <v>21</v>
      </c>
      <c r="C14" s="19"/>
      <c r="D14" s="18" t="s">
        <v>8</v>
      </c>
      <c r="E14" s="18" t="s">
        <v>8</v>
      </c>
      <c r="F14" s="18" t="s">
        <v>8</v>
      </c>
      <c r="G14" s="18" t="s">
        <v>8</v>
      </c>
    </row>
    <row r="18" spans="1:11" x14ac:dyDescent="0.2">
      <c r="B18" s="9" t="s">
        <v>20</v>
      </c>
    </row>
    <row r="19" spans="1:11" ht="15" x14ac:dyDescent="0.25">
      <c r="C19" s="16" t="s">
        <v>19</v>
      </c>
      <c r="D19" s="16" t="s">
        <v>18</v>
      </c>
      <c r="E19" s="16" t="s">
        <v>17</v>
      </c>
      <c r="F19" s="16" t="s">
        <v>24</v>
      </c>
      <c r="G19" s="16" t="s">
        <v>25</v>
      </c>
    </row>
    <row r="21" spans="1:11" x14ac:dyDescent="0.2">
      <c r="A21" s="15" t="s">
        <v>16</v>
      </c>
      <c r="C21">
        <v>100</v>
      </c>
      <c r="D21">
        <v>4.2887505417180316</v>
      </c>
      <c r="E21">
        <v>4.7867322261734211</v>
      </c>
      <c r="F21">
        <v>4.7873916044657348</v>
      </c>
      <c r="G21">
        <v>2.6694950116083054</v>
      </c>
    </row>
    <row r="22" spans="1:11" x14ac:dyDescent="0.2">
      <c r="A22" s="15" t="s">
        <v>15</v>
      </c>
      <c r="C22">
        <v>100</v>
      </c>
      <c r="D22">
        <v>4.9184439889380531</v>
      </c>
      <c r="E22">
        <v>5.9590262035013675</v>
      </c>
      <c r="F22">
        <v>7.6634195426525826</v>
      </c>
      <c r="G22">
        <v>12.695082429325442</v>
      </c>
    </row>
    <row r="23" spans="1:11" x14ac:dyDescent="0.2">
      <c r="A23" s="15" t="s">
        <v>14</v>
      </c>
      <c r="C23">
        <v>100</v>
      </c>
      <c r="D23">
        <v>3.2378633237458434</v>
      </c>
      <c r="E23">
        <v>4.3798023191312945</v>
      </c>
      <c r="F23">
        <v>1.7326979122115302</v>
      </c>
      <c r="G23">
        <v>10.161989633404955</v>
      </c>
    </row>
    <row r="24" spans="1:11" x14ac:dyDescent="0.2">
      <c r="A24" s="15" t="s">
        <v>16</v>
      </c>
      <c r="F24">
        <v>5.5879849444812564</v>
      </c>
      <c r="G24">
        <v>6.744803741219167</v>
      </c>
    </row>
    <row r="25" spans="1:11" ht="15" x14ac:dyDescent="0.25">
      <c r="A25" s="15" t="s">
        <v>15</v>
      </c>
      <c r="F25">
        <v>9.6089814187488063</v>
      </c>
      <c r="G25">
        <v>10.026850371568697</v>
      </c>
      <c r="I25" s="16"/>
    </row>
    <row r="26" spans="1:11" x14ac:dyDescent="0.2">
      <c r="A26" s="15" t="s">
        <v>14</v>
      </c>
      <c r="B26" s="5"/>
      <c r="C26" s="5"/>
      <c r="D26" s="5"/>
      <c r="E26" s="5"/>
      <c r="F26">
        <v>3.329747420356171</v>
      </c>
      <c r="G26">
        <v>8.3586955290110243</v>
      </c>
      <c r="H26" s="5"/>
    </row>
    <row r="27" spans="1:11" x14ac:dyDescent="0.2">
      <c r="A27" s="20" t="s">
        <v>13</v>
      </c>
      <c r="C27" s="21">
        <f>SUM(C21:C23)/3</f>
        <v>100</v>
      </c>
      <c r="D27" s="12">
        <f>SUM(D21:D23)/3</f>
        <v>4.148352618133976</v>
      </c>
      <c r="E27" s="12">
        <f>SUM(E21:E23)/3</f>
        <v>5.041853582935361</v>
      </c>
      <c r="F27" s="13">
        <f>AVERAGE(F21:F26)</f>
        <v>5.45170380715268</v>
      </c>
      <c r="G27" s="13">
        <f>AVERAGE(G21:G26)</f>
        <v>8.4428194526895979</v>
      </c>
    </row>
    <row r="28" spans="1:11" x14ac:dyDescent="0.2">
      <c r="A28" s="20" t="s">
        <v>12</v>
      </c>
      <c r="C28" s="21">
        <f>STDEV(C21:C23)</f>
        <v>0</v>
      </c>
      <c r="D28" s="12">
        <f>STDEV(D21:D23)</f>
        <v>0.84904153359214474</v>
      </c>
      <c r="E28" s="12">
        <f>STDEV(E21:E23)</f>
        <v>0.81994036322665398</v>
      </c>
      <c r="F28" s="12">
        <f>STDEV(F21:F26)</f>
        <v>2.8624545634696141</v>
      </c>
      <c r="G28" s="12">
        <f>STDEV(G21:G26)</f>
        <v>3.4573993051892615</v>
      </c>
    </row>
    <row r="29" spans="1:11" ht="15" x14ac:dyDescent="0.25">
      <c r="A29" s="14" t="s">
        <v>11</v>
      </c>
      <c r="D29" s="11" t="s">
        <v>9</v>
      </c>
      <c r="E29" s="11" t="s">
        <v>9</v>
      </c>
      <c r="F29" s="11" t="s">
        <v>9</v>
      </c>
      <c r="G29" s="11" t="s">
        <v>9</v>
      </c>
    </row>
    <row r="30" spans="1:11" ht="15" x14ac:dyDescent="0.25">
      <c r="A30" s="14" t="s">
        <v>10</v>
      </c>
      <c r="C30" s="11" t="s">
        <v>9</v>
      </c>
      <c r="D30" s="10" t="s">
        <v>8</v>
      </c>
      <c r="E30" s="10" t="s">
        <v>8</v>
      </c>
      <c r="F30" s="10" t="s">
        <v>8</v>
      </c>
      <c r="G30" s="10" t="s">
        <v>8</v>
      </c>
    </row>
    <row r="32" spans="1:11" s="5" customFormat="1" ht="15" x14ac:dyDescent="0.25">
      <c r="A32"/>
      <c r="B32"/>
      <c r="C32"/>
      <c r="D32"/>
      <c r="E32"/>
      <c r="F32"/>
      <c r="G32"/>
      <c r="H32"/>
      <c r="I32" s="11"/>
      <c r="J32"/>
      <c r="K32"/>
    </row>
    <row r="33" spans="1:11" x14ac:dyDescent="0.2">
      <c r="I33" s="10"/>
    </row>
    <row r="34" spans="1:11" x14ac:dyDescent="0.2">
      <c r="B34" s="9" t="s">
        <v>7</v>
      </c>
    </row>
    <row r="35" spans="1:11" x14ac:dyDescent="0.2">
      <c r="B35" s="5"/>
      <c r="C35" s="8" t="s">
        <v>6</v>
      </c>
      <c r="D35" s="7" t="s">
        <v>5</v>
      </c>
      <c r="E35" s="7" t="s">
        <v>4</v>
      </c>
      <c r="F35" s="6" t="s">
        <v>3</v>
      </c>
      <c r="G35" s="6" t="s">
        <v>2</v>
      </c>
    </row>
    <row r="36" spans="1:11" x14ac:dyDescent="0.2">
      <c r="B36" s="3" t="s">
        <v>1</v>
      </c>
      <c r="C36" s="4">
        <v>4.3338157722374362</v>
      </c>
      <c r="D36" s="4">
        <v>3.4964487450620343</v>
      </c>
      <c r="E36" s="4">
        <v>4.5307173348932013</v>
      </c>
      <c r="F36" s="4">
        <v>4.4897774144909883</v>
      </c>
      <c r="G36" s="4">
        <v>3.8814382994955401</v>
      </c>
    </row>
    <row r="37" spans="1:11" x14ac:dyDescent="0.2">
      <c r="B37" s="3" t="s">
        <v>0</v>
      </c>
      <c r="C37" s="3">
        <v>100</v>
      </c>
      <c r="D37" s="4">
        <v>4.148352618133976</v>
      </c>
      <c r="E37" s="4">
        <v>5.041853582935361</v>
      </c>
      <c r="F37" s="3">
        <v>5.5</v>
      </c>
      <c r="G37" s="3">
        <v>8.4</v>
      </c>
    </row>
    <row r="38" spans="1:11" x14ac:dyDescent="0.2">
      <c r="B38" s="1" t="s">
        <v>26</v>
      </c>
      <c r="C38">
        <v>3.1</v>
      </c>
      <c r="D38">
        <v>1.3</v>
      </c>
      <c r="E38">
        <v>1.9</v>
      </c>
      <c r="F38">
        <v>1.7</v>
      </c>
      <c r="G38">
        <v>1.4</v>
      </c>
    </row>
    <row r="39" spans="1:11" x14ac:dyDescent="0.2">
      <c r="B39" s="1" t="s">
        <v>27</v>
      </c>
      <c r="C39">
        <v>0</v>
      </c>
      <c r="D39">
        <v>0.8</v>
      </c>
      <c r="E39">
        <v>0.8</v>
      </c>
      <c r="F39">
        <v>2.9</v>
      </c>
      <c r="G39">
        <v>3.5</v>
      </c>
    </row>
    <row r="41" spans="1:11" x14ac:dyDescent="0.2">
      <c r="A41" s="5"/>
      <c r="H41" s="6"/>
      <c r="I41" s="6"/>
      <c r="J41" s="5"/>
      <c r="K41" s="5"/>
    </row>
    <row r="42" spans="1:11" x14ac:dyDescent="0.2">
      <c r="H42" s="2"/>
      <c r="I42" s="2"/>
    </row>
    <row r="43" spans="1:11" x14ac:dyDescent="0.2">
      <c r="H43" s="2"/>
      <c r="I43" s="2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Marie-Hélène CUIF-LORDEZ</dc:creator>
  <cp:lastModifiedBy>Magali PRIGENT</cp:lastModifiedBy>
  <dcterms:created xsi:type="dcterms:W3CDTF">2023-06-16T12:26:58Z</dcterms:created>
  <dcterms:modified xsi:type="dcterms:W3CDTF">2023-06-16T13:42:24Z</dcterms:modified>
</cp:coreProperties>
</file>